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{{{{2024-25 Community Development Progarmmes}}}}\2024-23 Community Centre Venue Fund\"/>
    </mc:Choice>
  </mc:AlternateContent>
  <xr:revisionPtr revIDLastSave="0" documentId="13_ncr:1_{A109456B-E0F9-4319-9B90-7E4D9D89A252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Tier One" sheetId="1" r:id="rId1"/>
    <sheet name="Tier Two" sheetId="2" r:id="rId2"/>
    <sheet name="Summary She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F7" i="3"/>
  <c r="E7" i="3"/>
  <c r="D7" i="3"/>
  <c r="C7" i="3"/>
  <c r="B7" i="3"/>
  <c r="G22" i="1" l="1"/>
  <c r="F22" i="1"/>
  <c r="H6" i="2" l="1"/>
  <c r="H7" i="2" s="1"/>
  <c r="H8" i="2" s="1"/>
  <c r="H9" i="2" s="1"/>
  <c r="H10" i="2" s="1"/>
  <c r="H11" i="2" s="1"/>
  <c r="H12" i="2" s="1"/>
  <c r="H6" i="1" l="1"/>
  <c r="H7" i="1" s="1"/>
  <c r="H8" i="1" s="1"/>
  <c r="H9" i="1" s="1"/>
  <c r="H10" i="1" s="1"/>
  <c r="H11" i="1" s="1"/>
  <c r="H12" i="1" s="1"/>
  <c r="H13" i="1" s="1"/>
  <c r="H14" i="1" s="1"/>
</calcChain>
</file>

<file path=xl/sharedStrings.xml><?xml version="1.0" encoding="utf-8"?>
<sst xmlns="http://schemas.openxmlformats.org/spreadsheetml/2006/main" count="149" uniqueCount="127">
  <si>
    <t>Reference Number</t>
  </si>
  <si>
    <t>Amount Awarded</t>
  </si>
  <si>
    <t>Applied For</t>
  </si>
  <si>
    <t>Cumulative Total</t>
  </si>
  <si>
    <t>Total Amount Available</t>
  </si>
  <si>
    <t xml:space="preserve"> </t>
  </si>
  <si>
    <t>Tier One</t>
  </si>
  <si>
    <t>Tier Two</t>
  </si>
  <si>
    <t>Name of Centre</t>
  </si>
  <si>
    <t>John Mitchel's GAC</t>
  </si>
  <si>
    <t>St Joseph's Craigbane GAC</t>
  </si>
  <si>
    <t>Glenelly Development Trust Ltd</t>
  </si>
  <si>
    <t>Strabane Health Improvement Project</t>
  </si>
  <si>
    <t>Aughabrack Community Hall</t>
  </si>
  <si>
    <t>Eglinton Community Hall</t>
  </si>
  <si>
    <t>Churchtown Community Association</t>
  </si>
  <si>
    <t>The Diamond Centre</t>
  </si>
  <si>
    <t>Claudy Rural Development Ltd</t>
  </si>
  <si>
    <t>Culmore Community Hub</t>
  </si>
  <si>
    <t>Fountain Street Community Development Association</t>
  </si>
  <si>
    <t>Glenelly House</t>
  </si>
  <si>
    <t>Skeoge Community Hub</t>
  </si>
  <si>
    <t>Cumber House</t>
  </si>
  <si>
    <t>Learmount Resource Centre</t>
  </si>
  <si>
    <t>Learmount Community Development Group Ltd</t>
  </si>
  <si>
    <t>Aghyaran Development Association CIC</t>
  </si>
  <si>
    <t xml:space="preserve">Aghyaran St. Davog’s GAC </t>
  </si>
  <si>
    <t>Scored</t>
  </si>
  <si>
    <t>Appendix A</t>
  </si>
  <si>
    <t>Name of Organisation</t>
  </si>
  <si>
    <t>Fountain Street Community Centre</t>
  </si>
  <si>
    <t>Healthy Living Centre</t>
  </si>
  <si>
    <t>Craigbane GAC</t>
  </si>
  <si>
    <t>The Ard Mór Centre</t>
  </si>
  <si>
    <t>Rural DEA’s only – Derg/Faughan/Sperrin</t>
  </si>
  <si>
    <t>Urban DEA’s only – Ballyarnett/Foyleside/Moor/Strabane/Waterside</t>
  </si>
  <si>
    <t>CCVF24/25681159</t>
  </si>
  <si>
    <t>CCVF24/25419451</t>
  </si>
  <si>
    <t>CCVF24/25565459</t>
  </si>
  <si>
    <t>CCVF24/25559376</t>
  </si>
  <si>
    <t>CCVF24/25179633</t>
  </si>
  <si>
    <t>CCVF24/25243478</t>
  </si>
  <si>
    <t>CCVF24/25890902</t>
  </si>
  <si>
    <t>CCVF24/25968095</t>
  </si>
  <si>
    <t>CCVF24/25119881</t>
  </si>
  <si>
    <t>CCVF24/25995258</t>
  </si>
  <si>
    <t>CCVF24/25593983</t>
  </si>
  <si>
    <t>CCVF24/25332673</t>
  </si>
  <si>
    <t>CCVF24/25270023</t>
  </si>
  <si>
    <t>CCVF24/25517806</t>
  </si>
  <si>
    <t>CCVF24/25443456</t>
  </si>
  <si>
    <t>Londonderry YMCA Ltd</t>
  </si>
  <si>
    <t>Dennett Interchange Ltd</t>
  </si>
  <si>
    <t>Eglinton Community Limited</t>
  </si>
  <si>
    <t>Strathfoyle Community Association Ltd</t>
  </si>
  <si>
    <t>Derg Valley Care</t>
  </si>
  <si>
    <t>Aughabrack and District Community Association</t>
  </si>
  <si>
    <t>Newbuildings Community and Environmental Association</t>
  </si>
  <si>
    <t>Leckpatrick Development Association</t>
  </si>
  <si>
    <t>Dennett Interchange</t>
  </si>
  <si>
    <t>Artigarvan Hall</t>
  </si>
  <si>
    <t>Newbuildings Community Centre</t>
  </si>
  <si>
    <t>Derg Valley Care and Healthy Living Centre</t>
  </si>
  <si>
    <t>Strathoyle Community Association</t>
  </si>
  <si>
    <t>Londonderry YMCA</t>
  </si>
  <si>
    <t>Community Centre Venue Fund 2024-25</t>
  </si>
  <si>
    <t>15 Organisations</t>
  </si>
  <si>
    <t>Partly funded due to remaining budget</t>
  </si>
  <si>
    <t>Fully funded</t>
  </si>
  <si>
    <t>20 Organisations</t>
  </si>
  <si>
    <t>CCVF24/25150478</t>
  </si>
  <si>
    <t>Melmount &amp; East Bank Estates Community Associations Forum</t>
  </si>
  <si>
    <t>CCVF24/25448098</t>
  </si>
  <si>
    <t>CCVF24/25510377</t>
  </si>
  <si>
    <t>Holywell Trust</t>
  </si>
  <si>
    <t>CCVF24/25328938</t>
  </si>
  <si>
    <t>North West Islamic Association</t>
  </si>
  <si>
    <t>CCVF24/25483845</t>
  </si>
  <si>
    <t>Ballmagroarty Hazelbank Community Partnership</t>
  </si>
  <si>
    <t>CCVF24/25688342</t>
  </si>
  <si>
    <t>Creggan Preschool &amp; Training Trust</t>
  </si>
  <si>
    <t>CCVF24/25388209</t>
  </si>
  <si>
    <t>Rainbow Child and Family Centre</t>
  </si>
  <si>
    <t>CCVF24/25271685</t>
  </si>
  <si>
    <t>Old Library Trust</t>
  </si>
  <si>
    <t>CCVF24/25483941</t>
  </si>
  <si>
    <t>Creggan Enterprises Ltd</t>
  </si>
  <si>
    <t>CCVF24/25740430</t>
  </si>
  <si>
    <t>CCVF24/25272880</t>
  </si>
  <si>
    <t>Derry Youth &amp; Community Workshop</t>
  </si>
  <si>
    <t>CCVF24/25660066</t>
  </si>
  <si>
    <t>CCVF24/25120170</t>
  </si>
  <si>
    <t>Clooney Estate Residents Association</t>
  </si>
  <si>
    <t>CCVF24/25108538</t>
  </si>
  <si>
    <t>Greater Shantallow Area Partnership</t>
  </si>
  <si>
    <t>CCVF24/25151907</t>
  </si>
  <si>
    <t>Churches in Co-operation</t>
  </si>
  <si>
    <t>CCVF24/25422308</t>
  </si>
  <si>
    <t>Cathedral Youth Club</t>
  </si>
  <si>
    <t>CCVF24/25280557</t>
  </si>
  <si>
    <t>CCVF24/25837632</t>
  </si>
  <si>
    <t>CCVF24/25432978</t>
  </si>
  <si>
    <t>Caw/Nelson Drive Action Group (CNDAG)</t>
  </si>
  <si>
    <t>CCVF24/25247694</t>
  </si>
  <si>
    <t>Culmore Community Partnership Ltd</t>
  </si>
  <si>
    <t>Clooney Community Centre</t>
  </si>
  <si>
    <t>Greater Ballycolman Community Hub</t>
  </si>
  <si>
    <t>The Job Assist Centre</t>
  </si>
  <si>
    <t>AlSalam (The Peace) Community Centre</t>
  </si>
  <si>
    <t>Strabane Health Improvement Project Healthy Living Centre</t>
  </si>
  <si>
    <t>Crescent Community &amp; Cultural Centre &amp; Caw Youth Centre</t>
  </si>
  <si>
    <t>Ballymagroarty Community Centre</t>
  </si>
  <si>
    <t>Rath Mor Centre</t>
  </si>
  <si>
    <t>Holywell - DiverseCity Community Partnership</t>
  </si>
  <si>
    <t>Pennyburn Youth Club</t>
  </si>
  <si>
    <t>Currynierin Community Assocation</t>
  </si>
  <si>
    <t>Lisnafin/Ardnalee/Trust CCDA Community Centre</t>
  </si>
  <si>
    <t>% Scored</t>
  </si>
  <si>
    <t>Lisnafin/Ardnalee/Trust Cross-Community Development Ass.</t>
  </si>
  <si>
    <t>Applications per Tier</t>
  </si>
  <si>
    <t>Total</t>
  </si>
  <si>
    <t>Total £ Available</t>
  </si>
  <si>
    <t>Total £ Requested</t>
  </si>
  <si>
    <t>Total £ Above Threshold</t>
  </si>
  <si>
    <t>Total £ Recommended</t>
  </si>
  <si>
    <t>TOTALS</t>
  </si>
  <si>
    <t>Above Threshold but funding fully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</si>
</sst>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6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3" borderId="1" xfId="0" applyFont="1" applyFill="1" applyBorder="1"/>
    <xf numFmtId="0" fontId="1" fillId="0" borderId="1" xfId="0" applyFont="1" applyBorder="1"/>
    <xf numFmtId="164" fontId="3" fillId="3" borderId="1" xfId="0" applyNumberFormat="1" applyFont="1" applyFill="1" applyBorder="1"/>
    <xf numFmtId="164" fontId="1" fillId="3" borderId="1" xfId="0" applyNumberFormat="1" applyFont="1" applyFill="1" applyBorder="1"/>
    <xf numFmtId="0" fontId="1" fillId="0" borderId="6" xfId="0" applyFont="1" applyBorder="1" applyAlignment="1">
      <alignment horizontal="right"/>
    </xf>
    <xf numFmtId="0" fontId="1" fillId="3" borderId="6" xfId="0" applyFont="1" applyFill="1" applyBorder="1"/>
    <xf numFmtId="0" fontId="4" fillId="3" borderId="0" xfId="0" applyFont="1" applyFill="1"/>
    <xf numFmtId="0" fontId="1" fillId="3" borderId="0" xfId="0" applyFont="1" applyFill="1"/>
    <xf numFmtId="164" fontId="3" fillId="3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2" borderId="1" xfId="0" applyFont="1" applyFill="1" applyBorder="1"/>
    <xf numFmtId="164" fontId="8" fillId="2" borderId="1" xfId="0" applyNumberFormat="1" applyFont="1" applyFill="1" applyBorder="1"/>
    <xf numFmtId="164" fontId="7" fillId="2" borderId="1" xfId="0" applyNumberFormat="1" applyFont="1" applyFill="1" applyBorder="1"/>
    <xf numFmtId="0" fontId="8" fillId="2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/>
    <xf numFmtId="164" fontId="7" fillId="3" borderId="1" xfId="0" applyNumberFormat="1" applyFont="1" applyFill="1" applyBorder="1"/>
    <xf numFmtId="0" fontId="5" fillId="0" borderId="1" xfId="0" applyFont="1" applyBorder="1"/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6" fontId="7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right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8" fontId="14" fillId="0" borderId="10" xfId="0" applyNumberFormat="1" applyFont="1" applyBorder="1" applyAlignment="1">
      <alignment horizontal="right" vertical="center" wrapText="1"/>
    </xf>
    <xf numFmtId="8" fontId="14" fillId="3" borderId="10" xfId="0" applyNumberFormat="1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 wrapText="1"/>
    </xf>
    <xf numFmtId="8" fontId="14" fillId="4" borderId="10" xfId="0" applyNumberFormat="1" applyFont="1" applyFill="1" applyBorder="1" applyAlignment="1">
      <alignment horizontal="right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8" fontId="13" fillId="0" borderId="10" xfId="0" applyNumberFormat="1" applyFont="1" applyBorder="1" applyAlignment="1">
      <alignment horizontal="right" vertical="center" wrapText="1"/>
    </xf>
    <xf numFmtId="8" fontId="13" fillId="3" borderId="10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/>
    <xf numFmtId="0" fontId="9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164" fontId="8" fillId="2" borderId="2" xfId="0" applyNumberFormat="1" applyFont="1" applyFill="1" applyBorder="1"/>
    <xf numFmtId="9" fontId="8" fillId="2" borderId="1" xfId="0" applyNumberFormat="1" applyFont="1" applyFill="1" applyBorder="1"/>
    <xf numFmtId="164" fontId="8" fillId="2" borderId="2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8" fillId="2" borderId="13" xfId="0" applyFont="1" applyFill="1" applyBorder="1"/>
    <xf numFmtId="164" fontId="8" fillId="2" borderId="14" xfId="0" applyNumberFormat="1" applyFont="1" applyFill="1" applyBorder="1"/>
    <xf numFmtId="0" fontId="9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/>
    <xf numFmtId="9" fontId="8" fillId="5" borderId="1" xfId="0" applyNumberFormat="1" applyFont="1" applyFill="1" applyBorder="1"/>
    <xf numFmtId="0" fontId="15" fillId="2" borderId="4" xfId="0" applyFont="1" applyFill="1" applyBorder="1" applyAlignment="1">
      <alignment vertical="center" wrapText="1"/>
    </xf>
    <xf numFmtId="9" fontId="15" fillId="2" borderId="4" xfId="0" applyNumberFormat="1" applyFont="1" applyFill="1" applyBorder="1" applyAlignment="1">
      <alignment vertical="center" wrapText="1"/>
    </xf>
    <xf numFmtId="0" fontId="8" fillId="2" borderId="3" xfId="0" applyFont="1" applyFill="1" applyBorder="1"/>
    <xf numFmtId="9" fontId="8" fillId="2" borderId="1" xfId="0" applyNumberFormat="1" applyFont="1" applyFill="1" applyBorder="1" applyAlignment="1">
      <alignment horizontal="right"/>
    </xf>
    <xf numFmtId="0" fontId="15" fillId="2" borderId="11" xfId="0" applyFont="1" applyFill="1" applyBorder="1" applyAlignment="1">
      <alignment vertical="center" wrapText="1"/>
    </xf>
    <xf numFmtId="9" fontId="15" fillId="2" borderId="11" xfId="0" applyNumberFormat="1" applyFont="1" applyFill="1" applyBorder="1" applyAlignment="1">
      <alignment vertical="center" wrapText="1"/>
    </xf>
    <xf numFmtId="9" fontId="15" fillId="5" borderId="1" xfId="0" applyNumberFormat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left"/>
    </xf>
    <xf numFmtId="0" fontId="9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164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/>
    </xf>
    <xf numFmtId="0" fontId="9" fillId="7" borderId="4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/>
    </xf>
    <xf numFmtId="164" fontId="8" fillId="7" borderId="1" xfId="0" applyNumberFormat="1" applyFont="1" applyFill="1" applyBorder="1" applyAlignment="1">
      <alignment horizontal="right" vertical="top"/>
    </xf>
    <xf numFmtId="0" fontId="8" fillId="7" borderId="4" xfId="0" applyFont="1" applyFill="1" applyBorder="1" applyAlignment="1">
      <alignment horizontal="left" vertical="top"/>
    </xf>
    <xf numFmtId="0" fontId="10" fillId="7" borderId="4" xfId="1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/>
    <xf numFmtId="0" fontId="8" fillId="7" borderId="1" xfId="0" applyFont="1" applyFill="1" applyBorder="1"/>
    <xf numFmtId="0" fontId="9" fillId="6" borderId="4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/>
    </xf>
    <xf numFmtId="164" fontId="8" fillId="6" borderId="1" xfId="0" applyNumberFormat="1" applyFont="1" applyFill="1" applyBorder="1" applyAlignment="1">
      <alignment horizontal="right" vertical="top"/>
    </xf>
    <xf numFmtId="164" fontId="8" fillId="6" borderId="1" xfId="0" applyNumberFormat="1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 vertical="top"/>
    </xf>
    <xf numFmtId="164" fontId="8" fillId="6" borderId="1" xfId="0" applyNumberFormat="1" applyFont="1" applyFill="1" applyBorder="1"/>
    <xf numFmtId="164" fontId="8" fillId="3" borderId="1" xfId="0" applyNumberFormat="1" applyFont="1" applyFill="1" applyBorder="1" applyAlignment="1">
      <alignment horizontal="left" vertical="top"/>
    </xf>
    <xf numFmtId="0" fontId="7" fillId="0" borderId="1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right"/>
    </xf>
    <xf numFmtId="164" fontId="7" fillId="0" borderId="2" xfId="0" applyNumberFormat="1" applyFont="1" applyBorder="1"/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5" borderId="1" xfId="0" applyFont="1" applyFill="1" applyBorder="1"/>
    <xf numFmtId="0" fontId="5" fillId="2" borderId="1" xfId="0" applyFont="1" applyFill="1" applyBorder="1" applyAlignment="1">
      <alignment horizontal="left"/>
    </xf>
    <xf numFmtId="0" fontId="8" fillId="6" borderId="1" xfId="0" applyFont="1" applyFill="1" applyBorder="1"/>
    <xf numFmtId="0" fontId="8" fillId="7" borderId="1" xfId="0" applyFont="1" applyFill="1" applyBorder="1"/>
    <xf numFmtId="0" fontId="8" fillId="2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csdcgrantaid.com/ccvfapp-pf.asp?appid=7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workbookViewId="0">
      <selection activeCell="B26" sqref="B26"/>
    </sheetView>
  </sheetViews>
  <sheetFormatPr defaultColWidth="8.81640625" defaultRowHeight="15.5" x14ac:dyDescent="0.35"/>
  <cols>
    <col min="1" max="1" width="22.54296875" style="1" customWidth="1"/>
    <col min="2" max="2" width="57.26953125" style="1" customWidth="1"/>
    <col min="3" max="3" width="43.81640625" style="1" customWidth="1"/>
    <col min="4" max="4" width="9.1796875" style="1" customWidth="1"/>
    <col min="5" max="5" width="10.453125" style="1" customWidth="1"/>
    <col min="6" max="6" width="14.26953125" style="1" customWidth="1"/>
    <col min="7" max="7" width="18.81640625" style="1" customWidth="1"/>
    <col min="8" max="8" width="18.1796875" style="1" customWidth="1"/>
    <col min="9" max="9" width="11.81640625" style="1" customWidth="1"/>
    <col min="10" max="10" width="15.81640625" style="1" customWidth="1"/>
    <col min="11" max="11" width="13.81640625" style="1" customWidth="1"/>
    <col min="12" max="16384" width="8.81640625" style="1"/>
  </cols>
  <sheetData>
    <row r="1" spans="1:10" x14ac:dyDescent="0.35">
      <c r="A1" s="105" t="s">
        <v>65</v>
      </c>
      <c r="B1" s="105"/>
      <c r="C1" s="38" t="s">
        <v>34</v>
      </c>
      <c r="D1" s="38"/>
      <c r="E1" s="5"/>
      <c r="G1" s="2"/>
      <c r="H1" s="39" t="s">
        <v>28</v>
      </c>
    </row>
    <row r="2" spans="1:10" x14ac:dyDescent="0.35">
      <c r="A2" s="33" t="s">
        <v>6</v>
      </c>
      <c r="B2" s="37" t="s">
        <v>4</v>
      </c>
      <c r="C2" s="74">
        <v>120000</v>
      </c>
      <c r="D2" s="74"/>
      <c r="E2" s="6"/>
      <c r="G2" s="2"/>
      <c r="H2" s="2"/>
      <c r="J2" s="3"/>
    </row>
    <row r="3" spans="1:10" x14ac:dyDescent="0.35">
      <c r="A3" s="5"/>
      <c r="B3" s="5"/>
      <c r="C3" s="5"/>
      <c r="D3" s="5"/>
      <c r="E3" s="5"/>
    </row>
    <row r="4" spans="1:10" x14ac:dyDescent="0.35">
      <c r="A4" s="4" t="s">
        <v>0</v>
      </c>
      <c r="B4" s="4" t="s">
        <v>29</v>
      </c>
      <c r="C4" s="4" t="s">
        <v>8</v>
      </c>
      <c r="D4" s="16" t="s">
        <v>27</v>
      </c>
      <c r="E4" s="16" t="s">
        <v>117</v>
      </c>
      <c r="F4" s="4" t="s">
        <v>2</v>
      </c>
      <c r="G4" s="4" t="s">
        <v>1</v>
      </c>
      <c r="H4" s="4" t="s">
        <v>3</v>
      </c>
    </row>
    <row r="5" spans="1:10" x14ac:dyDescent="0.35">
      <c r="A5" s="54" t="s">
        <v>47</v>
      </c>
      <c r="B5" s="55" t="s">
        <v>56</v>
      </c>
      <c r="C5" s="21" t="s">
        <v>13</v>
      </c>
      <c r="D5" s="67">
        <v>114</v>
      </c>
      <c r="E5" s="68">
        <v>0.95</v>
      </c>
      <c r="F5" s="56">
        <v>12000</v>
      </c>
      <c r="G5" s="20">
        <v>12000</v>
      </c>
      <c r="H5" s="19">
        <v>12000</v>
      </c>
    </row>
    <row r="6" spans="1:10" x14ac:dyDescent="0.35">
      <c r="A6" s="54" t="s">
        <v>41</v>
      </c>
      <c r="B6" s="55" t="s">
        <v>53</v>
      </c>
      <c r="C6" s="18" t="s">
        <v>14</v>
      </c>
      <c r="D6" s="67">
        <v>112</v>
      </c>
      <c r="E6" s="68">
        <v>0.93</v>
      </c>
      <c r="F6" s="56">
        <v>12000</v>
      </c>
      <c r="G6" s="20">
        <v>12000</v>
      </c>
      <c r="H6" s="19">
        <f t="shared" ref="H6:H10" si="0">H5+G6</f>
        <v>24000</v>
      </c>
    </row>
    <row r="7" spans="1:10" x14ac:dyDescent="0.35">
      <c r="A7" s="54" t="s">
        <v>42</v>
      </c>
      <c r="B7" s="55" t="s">
        <v>11</v>
      </c>
      <c r="C7" s="18" t="s">
        <v>20</v>
      </c>
      <c r="D7" s="67">
        <v>112</v>
      </c>
      <c r="E7" s="68">
        <v>0.93</v>
      </c>
      <c r="F7" s="56">
        <v>12000</v>
      </c>
      <c r="G7" s="20">
        <v>12000</v>
      </c>
      <c r="H7" s="19">
        <f t="shared" si="0"/>
        <v>36000</v>
      </c>
    </row>
    <row r="8" spans="1:10" x14ac:dyDescent="0.35">
      <c r="A8" s="54" t="s">
        <v>40</v>
      </c>
      <c r="B8" s="55" t="s">
        <v>17</v>
      </c>
      <c r="C8" s="18" t="s">
        <v>16</v>
      </c>
      <c r="D8" s="67">
        <v>102</v>
      </c>
      <c r="E8" s="68">
        <v>0.85</v>
      </c>
      <c r="F8" s="56">
        <v>12000</v>
      </c>
      <c r="G8" s="20">
        <v>12000</v>
      </c>
      <c r="H8" s="19">
        <f t="shared" si="0"/>
        <v>48000</v>
      </c>
    </row>
    <row r="9" spans="1:10" x14ac:dyDescent="0.35">
      <c r="A9" s="54" t="s">
        <v>39</v>
      </c>
      <c r="B9" s="55" t="s">
        <v>15</v>
      </c>
      <c r="C9" s="18" t="s">
        <v>33</v>
      </c>
      <c r="D9" s="67">
        <v>100</v>
      </c>
      <c r="E9" s="68">
        <v>0.83</v>
      </c>
      <c r="F9" s="56">
        <v>12000</v>
      </c>
      <c r="G9" s="20">
        <v>12000</v>
      </c>
      <c r="H9" s="19">
        <f t="shared" si="0"/>
        <v>60000</v>
      </c>
    </row>
    <row r="10" spans="1:10" x14ac:dyDescent="0.35">
      <c r="A10" s="54" t="s">
        <v>46</v>
      </c>
      <c r="B10" s="55" t="s">
        <v>24</v>
      </c>
      <c r="C10" s="18" t="s">
        <v>23</v>
      </c>
      <c r="D10" s="67">
        <v>100</v>
      </c>
      <c r="E10" s="68">
        <v>0.83</v>
      </c>
      <c r="F10" s="56">
        <v>12000</v>
      </c>
      <c r="G10" s="20">
        <v>12000</v>
      </c>
      <c r="H10" s="19">
        <f t="shared" si="0"/>
        <v>72000</v>
      </c>
    </row>
    <row r="11" spans="1:10" x14ac:dyDescent="0.35">
      <c r="A11" s="54" t="s">
        <v>37</v>
      </c>
      <c r="B11" s="55" t="s">
        <v>9</v>
      </c>
      <c r="C11" s="18" t="s">
        <v>22</v>
      </c>
      <c r="D11" s="18">
        <v>100</v>
      </c>
      <c r="E11" s="57">
        <v>0.83</v>
      </c>
      <c r="F11" s="58">
        <v>12000</v>
      </c>
      <c r="G11" s="20">
        <v>12000</v>
      </c>
      <c r="H11" s="19">
        <f>H10+G11</f>
        <v>84000</v>
      </c>
    </row>
    <row r="12" spans="1:10" x14ac:dyDescent="0.35">
      <c r="A12" s="54" t="s">
        <v>49</v>
      </c>
      <c r="B12" s="55" t="s">
        <v>25</v>
      </c>
      <c r="C12" s="18" t="s">
        <v>26</v>
      </c>
      <c r="D12" s="67">
        <v>100</v>
      </c>
      <c r="E12" s="68">
        <v>0.83</v>
      </c>
      <c r="F12" s="56">
        <v>12000</v>
      </c>
      <c r="G12" s="20">
        <v>12000</v>
      </c>
      <c r="H12" s="19">
        <f>H11+G13</f>
        <v>96000</v>
      </c>
    </row>
    <row r="13" spans="1:10" x14ac:dyDescent="0.35">
      <c r="A13" s="54" t="s">
        <v>48</v>
      </c>
      <c r="B13" s="55" t="s">
        <v>57</v>
      </c>
      <c r="C13" s="18" t="s">
        <v>61</v>
      </c>
      <c r="D13" s="69">
        <v>98</v>
      </c>
      <c r="E13" s="70">
        <v>0.82</v>
      </c>
      <c r="F13" s="56">
        <v>12000</v>
      </c>
      <c r="G13" s="20">
        <v>12000</v>
      </c>
      <c r="H13" s="19">
        <f>H12+G14</f>
        <v>108000</v>
      </c>
    </row>
    <row r="14" spans="1:10" x14ac:dyDescent="0.35">
      <c r="A14" s="59" t="s">
        <v>44</v>
      </c>
      <c r="B14" s="60" t="s">
        <v>10</v>
      </c>
      <c r="C14" s="61" t="s">
        <v>32</v>
      </c>
      <c r="D14" s="71">
        <v>97</v>
      </c>
      <c r="E14" s="72">
        <v>0.81</v>
      </c>
      <c r="F14" s="62">
        <v>12000</v>
      </c>
      <c r="G14" s="20">
        <v>12000</v>
      </c>
      <c r="H14" s="19">
        <f>H13+G14</f>
        <v>120000</v>
      </c>
    </row>
    <row r="15" spans="1:10" x14ac:dyDescent="0.35">
      <c r="A15" s="63" t="s">
        <v>50</v>
      </c>
      <c r="B15" s="64" t="s">
        <v>58</v>
      </c>
      <c r="C15" s="53" t="s">
        <v>60</v>
      </c>
      <c r="D15" s="64">
        <v>94</v>
      </c>
      <c r="E15" s="73">
        <v>0.78</v>
      </c>
      <c r="F15" s="65">
        <v>12000</v>
      </c>
      <c r="G15" s="23"/>
    </row>
    <row r="16" spans="1:10" x14ac:dyDescent="0.35">
      <c r="A16" s="63" t="s">
        <v>38</v>
      </c>
      <c r="B16" s="64" t="s">
        <v>52</v>
      </c>
      <c r="C16" s="64" t="s">
        <v>59</v>
      </c>
      <c r="D16" s="64">
        <v>92</v>
      </c>
      <c r="E16" s="66">
        <v>0.77</v>
      </c>
      <c r="F16" s="65">
        <v>12000</v>
      </c>
      <c r="G16" s="9"/>
      <c r="H16" s="10"/>
    </row>
    <row r="17" spans="1:8" x14ac:dyDescent="0.35">
      <c r="A17" s="63" t="s">
        <v>45</v>
      </c>
      <c r="B17" s="64" t="s">
        <v>55</v>
      </c>
      <c r="C17" s="53" t="s">
        <v>62</v>
      </c>
      <c r="D17" s="64">
        <v>89</v>
      </c>
      <c r="E17" s="73">
        <v>0.74</v>
      </c>
      <c r="F17" s="65">
        <v>12000</v>
      </c>
      <c r="G17" s="9"/>
      <c r="H17" s="10"/>
    </row>
    <row r="18" spans="1:8" x14ac:dyDescent="0.35">
      <c r="A18" s="63" t="s">
        <v>43</v>
      </c>
      <c r="B18" s="64" t="s">
        <v>54</v>
      </c>
      <c r="C18" s="53" t="s">
        <v>63</v>
      </c>
      <c r="D18" s="64">
        <v>80</v>
      </c>
      <c r="E18" s="73">
        <v>0.67</v>
      </c>
      <c r="F18" s="65">
        <v>12000</v>
      </c>
      <c r="G18" s="9"/>
      <c r="H18" s="10"/>
    </row>
    <row r="19" spans="1:8" x14ac:dyDescent="0.35">
      <c r="A19" s="63" t="s">
        <v>36</v>
      </c>
      <c r="B19" s="64" t="s">
        <v>51</v>
      </c>
      <c r="C19" s="53" t="s">
        <v>64</v>
      </c>
      <c r="D19" s="53">
        <v>79</v>
      </c>
      <c r="E19" s="66">
        <v>0.66</v>
      </c>
      <c r="F19" s="65">
        <v>12000</v>
      </c>
      <c r="G19" s="9"/>
      <c r="H19" s="10"/>
    </row>
    <row r="20" spans="1:8" x14ac:dyDescent="0.35">
      <c r="G20" s="9"/>
      <c r="H20" s="10"/>
    </row>
    <row r="21" spans="1:8" x14ac:dyDescent="0.35">
      <c r="E21" s="11"/>
      <c r="G21" s="12"/>
      <c r="H21" s="7"/>
    </row>
    <row r="22" spans="1:8" x14ac:dyDescent="0.35">
      <c r="A22" s="8"/>
      <c r="B22" s="98" t="s">
        <v>66</v>
      </c>
      <c r="C22" s="99"/>
      <c r="D22" s="99"/>
      <c r="E22" s="100"/>
      <c r="F22" s="101">
        <f>SUM(F5:F21)</f>
        <v>180000</v>
      </c>
      <c r="G22" s="102">
        <f>SUM(G5:G21)</f>
        <v>120000</v>
      </c>
    </row>
    <row r="23" spans="1:8" x14ac:dyDescent="0.35">
      <c r="A23" s="104"/>
      <c r="B23" s="104"/>
      <c r="C23" s="104"/>
      <c r="D23" s="104"/>
      <c r="E23" s="104"/>
      <c r="F23" s="104"/>
      <c r="G23" s="104"/>
      <c r="H23" s="104"/>
    </row>
    <row r="24" spans="1:8" x14ac:dyDescent="0.35">
      <c r="A24" s="107" t="s">
        <v>68</v>
      </c>
      <c r="B24" s="107"/>
      <c r="C24" s="18">
        <v>10</v>
      </c>
      <c r="D24" s="14"/>
    </row>
    <row r="25" spans="1:8" x14ac:dyDescent="0.35">
      <c r="A25" s="106" t="s">
        <v>126</v>
      </c>
      <c r="B25" s="106"/>
      <c r="C25" s="53">
        <v>5</v>
      </c>
      <c r="D25" s="14"/>
    </row>
    <row r="26" spans="1:8" x14ac:dyDescent="0.35">
      <c r="B26" s="13"/>
      <c r="C26" s="14"/>
      <c r="D26" s="14"/>
    </row>
  </sheetData>
  <mergeCells count="4">
    <mergeCell ref="A23:H23"/>
    <mergeCell ref="A1:B1"/>
    <mergeCell ref="A25:B25"/>
    <mergeCell ref="A24:B24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zoomScale="95" zoomScaleNormal="95" workbookViewId="0">
      <selection activeCell="J14" sqref="J14"/>
    </sheetView>
  </sheetViews>
  <sheetFormatPr defaultRowHeight="14.5" x14ac:dyDescent="0.35"/>
  <cols>
    <col min="1" max="1" width="20.453125" customWidth="1"/>
    <col min="2" max="2" width="55.7265625" customWidth="1"/>
    <col min="3" max="3" width="56.54296875" customWidth="1"/>
    <col min="4" max="5" width="10.54296875" customWidth="1"/>
    <col min="6" max="6" width="14.453125" customWidth="1"/>
    <col min="7" max="7" width="20.1796875" customWidth="1"/>
    <col min="8" max="8" width="20.54296875" customWidth="1"/>
    <col min="9" max="9" width="11.81640625" customWidth="1"/>
    <col min="10" max="10" width="15.81640625" customWidth="1"/>
    <col min="11" max="11" width="13.81640625" customWidth="1"/>
  </cols>
  <sheetData>
    <row r="1" spans="1:11" ht="15.5" x14ac:dyDescent="0.35">
      <c r="A1" s="105" t="s">
        <v>65</v>
      </c>
      <c r="B1" s="105"/>
      <c r="C1" s="105" t="s">
        <v>35</v>
      </c>
      <c r="D1" s="105"/>
      <c r="E1" s="105"/>
      <c r="F1" s="105"/>
      <c r="G1" s="2"/>
      <c r="H1" s="39" t="s">
        <v>28</v>
      </c>
      <c r="I1" s="1"/>
      <c r="J1" s="1"/>
      <c r="K1" s="1"/>
    </row>
    <row r="2" spans="1:11" ht="15.5" x14ac:dyDescent="0.35">
      <c r="A2" s="33" t="s">
        <v>7</v>
      </c>
      <c r="B2" s="37" t="s">
        <v>4</v>
      </c>
      <c r="C2" s="34">
        <v>75000</v>
      </c>
      <c r="D2" s="34"/>
      <c r="E2" s="34"/>
      <c r="F2" s="25"/>
      <c r="G2" s="2"/>
      <c r="H2" s="2"/>
      <c r="I2" s="1"/>
      <c r="J2" s="3"/>
      <c r="K2" s="1"/>
    </row>
    <row r="3" spans="1:11" ht="18.5" x14ac:dyDescent="0.45">
      <c r="A3" s="35"/>
      <c r="B3" s="35"/>
      <c r="C3" s="33"/>
      <c r="D3" s="35"/>
      <c r="E3" s="35"/>
      <c r="F3" s="36"/>
      <c r="G3" s="1"/>
      <c r="H3" s="1"/>
      <c r="I3" s="1"/>
      <c r="J3" s="1"/>
      <c r="K3" s="1"/>
    </row>
    <row r="4" spans="1:11" ht="15.5" x14ac:dyDescent="0.35">
      <c r="A4" s="17" t="s">
        <v>0</v>
      </c>
      <c r="B4" s="17" t="s">
        <v>29</v>
      </c>
      <c r="C4" s="17" t="s">
        <v>8</v>
      </c>
      <c r="D4" s="17" t="s">
        <v>27</v>
      </c>
      <c r="E4" s="17" t="s">
        <v>117</v>
      </c>
      <c r="F4" s="17" t="s">
        <v>2</v>
      </c>
      <c r="G4" s="17" t="s">
        <v>1</v>
      </c>
      <c r="H4" s="17" t="s">
        <v>3</v>
      </c>
      <c r="I4" s="1"/>
      <c r="J4" s="1"/>
      <c r="K4" s="1"/>
    </row>
    <row r="5" spans="1:11" ht="15.5" x14ac:dyDescent="0.35">
      <c r="A5" s="75" t="s">
        <v>103</v>
      </c>
      <c r="B5" s="75" t="s">
        <v>104</v>
      </c>
      <c r="C5" s="76" t="s">
        <v>18</v>
      </c>
      <c r="D5" s="76">
        <v>108</v>
      </c>
      <c r="E5" s="76">
        <v>90</v>
      </c>
      <c r="F5" s="77">
        <v>12000</v>
      </c>
      <c r="G5" s="79">
        <v>12000</v>
      </c>
      <c r="H5" s="19">
        <v>12000</v>
      </c>
      <c r="I5" s="1"/>
      <c r="J5" s="1"/>
      <c r="K5" s="1"/>
    </row>
    <row r="6" spans="1:11" ht="15.5" x14ac:dyDescent="0.35">
      <c r="A6" s="75" t="s">
        <v>101</v>
      </c>
      <c r="B6" s="75" t="s">
        <v>102</v>
      </c>
      <c r="C6" s="78" t="s">
        <v>110</v>
      </c>
      <c r="D6" s="76">
        <v>99</v>
      </c>
      <c r="E6" s="76">
        <v>83</v>
      </c>
      <c r="F6" s="77">
        <v>12000</v>
      </c>
      <c r="G6" s="79">
        <v>12000</v>
      </c>
      <c r="H6" s="19">
        <f t="shared" ref="H6:H12" si="0">H5+G6</f>
        <v>24000</v>
      </c>
      <c r="I6" s="1"/>
      <c r="J6" s="1"/>
      <c r="K6" s="1"/>
    </row>
    <row r="7" spans="1:11" ht="15.5" x14ac:dyDescent="0.35">
      <c r="A7" s="75" t="s">
        <v>93</v>
      </c>
      <c r="B7" s="75" t="s">
        <v>94</v>
      </c>
      <c r="C7" s="76" t="s">
        <v>21</v>
      </c>
      <c r="D7" s="76">
        <v>98</v>
      </c>
      <c r="E7" s="76">
        <v>82</v>
      </c>
      <c r="F7" s="77">
        <v>12000</v>
      </c>
      <c r="G7" s="79">
        <v>12000</v>
      </c>
      <c r="H7" s="19">
        <f t="shared" si="0"/>
        <v>36000</v>
      </c>
      <c r="I7" s="1"/>
      <c r="J7" s="1"/>
      <c r="K7" s="1"/>
    </row>
    <row r="8" spans="1:11" ht="15.5" x14ac:dyDescent="0.35">
      <c r="A8" s="75" t="s">
        <v>99</v>
      </c>
      <c r="B8" s="75" t="s">
        <v>19</v>
      </c>
      <c r="C8" s="78" t="s">
        <v>30</v>
      </c>
      <c r="D8" s="76">
        <v>97</v>
      </c>
      <c r="E8" s="76">
        <v>81</v>
      </c>
      <c r="F8" s="77">
        <v>12000</v>
      </c>
      <c r="G8" s="79">
        <v>12000</v>
      </c>
      <c r="H8" s="19">
        <f t="shared" si="0"/>
        <v>48000</v>
      </c>
      <c r="I8" s="1"/>
      <c r="J8" s="1"/>
      <c r="K8" s="1"/>
    </row>
    <row r="9" spans="1:11" ht="15.5" x14ac:dyDescent="0.35">
      <c r="A9" s="75" t="s">
        <v>72</v>
      </c>
      <c r="B9" s="75" t="s">
        <v>12</v>
      </c>
      <c r="C9" s="78" t="s">
        <v>109</v>
      </c>
      <c r="D9" s="76">
        <v>95</v>
      </c>
      <c r="E9" s="76">
        <v>79</v>
      </c>
      <c r="F9" s="77">
        <v>12000</v>
      </c>
      <c r="G9" s="79">
        <v>12000</v>
      </c>
      <c r="H9" s="19">
        <f t="shared" si="0"/>
        <v>60000</v>
      </c>
      <c r="I9" s="1"/>
      <c r="J9" s="1"/>
      <c r="K9" s="1"/>
    </row>
    <row r="10" spans="1:11" ht="15.5" x14ac:dyDescent="0.35">
      <c r="A10" s="89" t="s">
        <v>77</v>
      </c>
      <c r="B10" s="89" t="s">
        <v>78</v>
      </c>
      <c r="C10" s="90" t="s">
        <v>111</v>
      </c>
      <c r="D10" s="91">
        <v>85</v>
      </c>
      <c r="E10" s="91">
        <v>71</v>
      </c>
      <c r="F10" s="92">
        <v>12000</v>
      </c>
      <c r="G10" s="93">
        <v>5000</v>
      </c>
      <c r="H10" s="96">
        <f t="shared" si="0"/>
        <v>65000</v>
      </c>
      <c r="I10" s="1"/>
      <c r="J10" s="1"/>
      <c r="K10" s="1"/>
    </row>
    <row r="11" spans="1:11" ht="15.5" x14ac:dyDescent="0.35">
      <c r="A11" s="89" t="s">
        <v>83</v>
      </c>
      <c r="B11" s="89" t="s">
        <v>84</v>
      </c>
      <c r="C11" s="90" t="s">
        <v>31</v>
      </c>
      <c r="D11" s="91">
        <v>85</v>
      </c>
      <c r="E11" s="91">
        <v>71</v>
      </c>
      <c r="F11" s="92">
        <v>12000</v>
      </c>
      <c r="G11" s="93">
        <v>5000</v>
      </c>
      <c r="H11" s="96">
        <f t="shared" si="0"/>
        <v>70000</v>
      </c>
      <c r="I11" s="1"/>
      <c r="J11" s="1"/>
      <c r="K11" s="1"/>
    </row>
    <row r="12" spans="1:11" ht="15.5" x14ac:dyDescent="0.35">
      <c r="A12" s="89" t="s">
        <v>97</v>
      </c>
      <c r="B12" s="89" t="s">
        <v>98</v>
      </c>
      <c r="C12" s="94" t="s">
        <v>98</v>
      </c>
      <c r="D12" s="91">
        <v>85</v>
      </c>
      <c r="E12" s="91">
        <v>71</v>
      </c>
      <c r="F12" s="92">
        <v>10525</v>
      </c>
      <c r="G12" s="93">
        <v>5000</v>
      </c>
      <c r="H12" s="96">
        <f t="shared" si="0"/>
        <v>75000</v>
      </c>
      <c r="I12" s="1"/>
      <c r="J12" s="1"/>
      <c r="K12" s="1"/>
    </row>
    <row r="13" spans="1:11" ht="15.5" x14ac:dyDescent="0.35">
      <c r="A13" s="80" t="s">
        <v>81</v>
      </c>
      <c r="B13" s="80" t="s">
        <v>82</v>
      </c>
      <c r="C13" s="81" t="s">
        <v>82</v>
      </c>
      <c r="D13" s="82">
        <v>84</v>
      </c>
      <c r="E13" s="82">
        <v>70</v>
      </c>
      <c r="F13" s="83">
        <v>12000</v>
      </c>
      <c r="G13" s="97"/>
      <c r="H13" s="22"/>
      <c r="I13" s="1"/>
      <c r="J13" s="1"/>
      <c r="K13" s="1"/>
    </row>
    <row r="14" spans="1:11" ht="16" customHeight="1" x14ac:dyDescent="0.35">
      <c r="A14" s="80" t="s">
        <v>70</v>
      </c>
      <c r="B14" s="80" t="s">
        <v>71</v>
      </c>
      <c r="C14" s="84" t="s">
        <v>106</v>
      </c>
      <c r="D14" s="82">
        <v>84</v>
      </c>
      <c r="E14" s="82">
        <v>70</v>
      </c>
      <c r="F14" s="83">
        <v>12000</v>
      </c>
      <c r="G14" s="95"/>
      <c r="H14" s="22"/>
      <c r="I14" s="1"/>
      <c r="J14" s="1"/>
      <c r="K14" s="1"/>
    </row>
    <row r="15" spans="1:11" ht="15.5" x14ac:dyDescent="0.35">
      <c r="A15" s="80" t="s">
        <v>75</v>
      </c>
      <c r="B15" s="80" t="s">
        <v>76</v>
      </c>
      <c r="C15" s="82" t="s">
        <v>108</v>
      </c>
      <c r="D15" s="82">
        <v>82</v>
      </c>
      <c r="E15" s="82">
        <v>68</v>
      </c>
      <c r="F15" s="83">
        <v>12000</v>
      </c>
      <c r="G15" s="15"/>
      <c r="H15" s="22"/>
      <c r="I15" s="1"/>
      <c r="J15" s="1"/>
      <c r="K15" s="1"/>
    </row>
    <row r="16" spans="1:11" ht="15.5" x14ac:dyDescent="0.35">
      <c r="A16" s="80" t="s">
        <v>79</v>
      </c>
      <c r="B16" s="80" t="s">
        <v>80</v>
      </c>
      <c r="C16" s="80" t="s">
        <v>80</v>
      </c>
      <c r="D16" s="82">
        <v>82</v>
      </c>
      <c r="E16" s="82">
        <v>68</v>
      </c>
      <c r="F16" s="83">
        <v>12000</v>
      </c>
      <c r="G16" s="15"/>
      <c r="H16" s="22"/>
      <c r="I16" s="1"/>
      <c r="J16" s="1"/>
      <c r="K16" s="1"/>
    </row>
    <row r="17" spans="1:11" ht="15.5" x14ac:dyDescent="0.35">
      <c r="A17" s="85" t="s">
        <v>85</v>
      </c>
      <c r="B17" s="80" t="s">
        <v>86</v>
      </c>
      <c r="C17" s="82" t="s">
        <v>112</v>
      </c>
      <c r="D17" s="82">
        <v>81</v>
      </c>
      <c r="E17" s="82">
        <v>68</v>
      </c>
      <c r="F17" s="83">
        <v>12000</v>
      </c>
      <c r="G17" s="15"/>
      <c r="H17" s="22"/>
      <c r="I17" s="1"/>
      <c r="J17" s="1"/>
      <c r="K17" s="1"/>
    </row>
    <row r="18" spans="1:11" ht="15.5" x14ac:dyDescent="0.35">
      <c r="A18" s="80" t="s">
        <v>73</v>
      </c>
      <c r="B18" s="80" t="s">
        <v>74</v>
      </c>
      <c r="C18" s="86" t="s">
        <v>113</v>
      </c>
      <c r="D18" s="82">
        <v>75</v>
      </c>
      <c r="E18" s="82">
        <v>63</v>
      </c>
      <c r="F18" s="83">
        <v>12000</v>
      </c>
      <c r="G18" s="15"/>
      <c r="H18" s="22"/>
      <c r="I18" s="1"/>
      <c r="J18" s="1"/>
      <c r="K18" s="1"/>
    </row>
    <row r="19" spans="1:11" ht="15.5" x14ac:dyDescent="0.35">
      <c r="A19" s="80" t="s">
        <v>87</v>
      </c>
      <c r="B19" s="80" t="s">
        <v>115</v>
      </c>
      <c r="C19" s="80" t="s">
        <v>115</v>
      </c>
      <c r="D19" s="82">
        <v>75</v>
      </c>
      <c r="E19" s="82">
        <v>63</v>
      </c>
      <c r="F19" s="83">
        <v>12000</v>
      </c>
      <c r="G19" s="15"/>
      <c r="H19" s="22"/>
      <c r="I19" s="1"/>
      <c r="J19" s="1"/>
      <c r="K19" s="1"/>
    </row>
    <row r="20" spans="1:11" ht="15.5" x14ac:dyDescent="0.35">
      <c r="A20" s="80" t="s">
        <v>90</v>
      </c>
      <c r="B20" s="80" t="s">
        <v>114</v>
      </c>
      <c r="C20" s="80" t="s">
        <v>114</v>
      </c>
      <c r="D20" s="82">
        <v>75</v>
      </c>
      <c r="E20" s="82">
        <v>63</v>
      </c>
      <c r="F20" s="83">
        <v>10200</v>
      </c>
      <c r="G20" s="15"/>
      <c r="H20" s="22"/>
      <c r="I20" s="1"/>
      <c r="J20" s="1"/>
      <c r="K20" s="1"/>
    </row>
    <row r="21" spans="1:11" ht="15.5" x14ac:dyDescent="0.35">
      <c r="A21" s="80" t="s">
        <v>91</v>
      </c>
      <c r="B21" s="80" t="s">
        <v>92</v>
      </c>
      <c r="C21" s="82" t="s">
        <v>105</v>
      </c>
      <c r="D21" s="82">
        <v>74</v>
      </c>
      <c r="E21" s="82">
        <v>62</v>
      </c>
      <c r="F21" s="83">
        <v>12000</v>
      </c>
      <c r="G21" s="15"/>
      <c r="H21" s="22"/>
      <c r="I21" s="1"/>
      <c r="J21" s="1"/>
      <c r="K21" s="1"/>
    </row>
    <row r="22" spans="1:11" ht="17" customHeight="1" x14ac:dyDescent="0.35">
      <c r="A22" s="80" t="s">
        <v>100</v>
      </c>
      <c r="B22" s="80" t="s">
        <v>118</v>
      </c>
      <c r="C22" s="82" t="s">
        <v>116</v>
      </c>
      <c r="D22" s="82">
        <v>73</v>
      </c>
      <c r="E22" s="82">
        <v>61</v>
      </c>
      <c r="F22" s="83">
        <v>12000</v>
      </c>
      <c r="G22" s="15"/>
      <c r="H22" s="22"/>
      <c r="I22" s="1"/>
      <c r="J22" s="1"/>
      <c r="K22" s="1"/>
    </row>
    <row r="23" spans="1:11" ht="15.5" x14ac:dyDescent="0.35">
      <c r="A23" s="80" t="s">
        <v>88</v>
      </c>
      <c r="B23" s="80" t="s">
        <v>89</v>
      </c>
      <c r="C23" s="82" t="s">
        <v>107</v>
      </c>
      <c r="D23" s="82">
        <v>72</v>
      </c>
      <c r="E23" s="82">
        <v>60</v>
      </c>
      <c r="F23" s="83">
        <v>12000</v>
      </c>
      <c r="G23" s="15"/>
      <c r="H23" s="22"/>
      <c r="I23" s="1"/>
      <c r="J23" s="1"/>
      <c r="K23" s="1"/>
    </row>
    <row r="24" spans="1:11" ht="15.5" x14ac:dyDescent="0.35">
      <c r="A24" s="80" t="s">
        <v>95</v>
      </c>
      <c r="B24" s="80" t="s">
        <v>96</v>
      </c>
      <c r="C24" s="81" t="s">
        <v>96</v>
      </c>
      <c r="D24" s="82">
        <v>72</v>
      </c>
      <c r="E24" s="82">
        <v>60</v>
      </c>
      <c r="F24" s="83">
        <v>12000</v>
      </c>
      <c r="G24" s="15"/>
      <c r="H24" s="22"/>
      <c r="I24" s="1"/>
      <c r="J24" s="1"/>
      <c r="K24" s="1"/>
    </row>
    <row r="25" spans="1:11" ht="15.5" x14ac:dyDescent="0.35">
      <c r="A25" s="27"/>
      <c r="B25" s="27"/>
      <c r="C25" s="28"/>
      <c r="D25" s="28"/>
      <c r="E25" s="28"/>
      <c r="F25" s="29"/>
      <c r="G25" s="15"/>
      <c r="H25" s="24"/>
    </row>
    <row r="26" spans="1:11" ht="15.5" x14ac:dyDescent="0.35">
      <c r="A26" s="30"/>
      <c r="B26" s="31" t="s">
        <v>69</v>
      </c>
      <c r="C26" s="30"/>
      <c r="D26" s="28"/>
      <c r="E26" s="28"/>
      <c r="F26" s="32">
        <f>SUM(F5:F24)</f>
        <v>236725</v>
      </c>
      <c r="G26" s="103">
        <f>SUM(G5:G14)</f>
        <v>75000</v>
      </c>
      <c r="H26" s="24"/>
    </row>
    <row r="27" spans="1:11" ht="15.5" x14ac:dyDescent="0.35">
      <c r="A27" s="25"/>
      <c r="B27" s="25"/>
      <c r="C27" s="25"/>
      <c r="D27" s="26"/>
      <c r="E27" s="26"/>
      <c r="F27" s="26"/>
      <c r="G27" s="26"/>
      <c r="H27" s="26"/>
    </row>
    <row r="28" spans="1:11" ht="15.5" x14ac:dyDescent="0.35">
      <c r="A28" s="110" t="s">
        <v>68</v>
      </c>
      <c r="B28" s="110"/>
      <c r="C28" s="18">
        <v>5</v>
      </c>
      <c r="D28" s="26"/>
      <c r="E28" s="26"/>
      <c r="F28" s="26"/>
      <c r="G28" s="26"/>
      <c r="H28" s="26"/>
    </row>
    <row r="29" spans="1:11" ht="15.5" x14ac:dyDescent="0.35">
      <c r="A29" s="108" t="s">
        <v>67</v>
      </c>
      <c r="B29" s="108"/>
      <c r="C29" s="87">
        <v>3</v>
      </c>
      <c r="D29" s="26"/>
      <c r="E29" s="26"/>
      <c r="F29" s="26"/>
      <c r="G29" s="26"/>
      <c r="H29" s="26"/>
    </row>
    <row r="30" spans="1:11" ht="15.5" x14ac:dyDescent="0.35">
      <c r="A30" s="109" t="s">
        <v>126</v>
      </c>
      <c r="B30" s="109"/>
      <c r="C30" s="88">
        <v>12</v>
      </c>
      <c r="D30" s="26"/>
      <c r="E30" s="26"/>
      <c r="F30" s="26"/>
      <c r="G30" s="26"/>
      <c r="H30" s="26"/>
    </row>
    <row r="31" spans="1:11" x14ac:dyDescent="0.35">
      <c r="A31" s="26"/>
      <c r="B31" s="26" t="s">
        <v>5</v>
      </c>
      <c r="C31" s="26"/>
      <c r="D31" s="26"/>
      <c r="E31" s="26"/>
      <c r="F31" s="26"/>
      <c r="G31" s="26"/>
      <c r="H31" s="26"/>
    </row>
  </sheetData>
  <mergeCells count="5">
    <mergeCell ref="A29:B29"/>
    <mergeCell ref="A30:B30"/>
    <mergeCell ref="A1:B1"/>
    <mergeCell ref="C1:F1"/>
    <mergeCell ref="A28:B28"/>
  </mergeCells>
  <hyperlinks>
    <hyperlink ref="A17" r:id="rId1" display="https://www.dcsdcgrantaid.com/ccvfapp-pf.asp?appid=76" xr:uid="{363D7E8B-4AE6-457B-A03A-570199A0C6BC}"/>
  </hyperlinks>
  <pageMargins left="0.7" right="0.7" top="0.75" bottom="0.75" header="0.3" footer="0.3"/>
  <pageSetup paperSize="9" scale="6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02EF-6028-44AF-AB69-91E1E4DEA28E}">
  <dimension ref="A1:F7"/>
  <sheetViews>
    <sheetView tabSelected="1" workbookViewId="0">
      <selection activeCell="I11" sqref="I11"/>
    </sheetView>
  </sheetViews>
  <sheetFormatPr defaultRowHeight="14.5" x14ac:dyDescent="0.35"/>
  <cols>
    <col min="1" max="1" width="22.81640625" customWidth="1"/>
    <col min="2" max="2" width="17.54296875" customWidth="1"/>
    <col min="3" max="3" width="14.81640625" customWidth="1"/>
    <col min="4" max="4" width="14.1796875" customWidth="1"/>
    <col min="5" max="5" width="17.7265625" customWidth="1"/>
    <col min="6" max="6" width="16.54296875" customWidth="1"/>
  </cols>
  <sheetData>
    <row r="1" spans="1:6" ht="15.5" x14ac:dyDescent="0.35">
      <c r="A1" s="105" t="s">
        <v>65</v>
      </c>
      <c r="B1" s="105"/>
    </row>
    <row r="3" spans="1:6" ht="15" thickBot="1" x14ac:dyDescent="0.4"/>
    <row r="4" spans="1:6" ht="33.5" thickBot="1" x14ac:dyDescent="0.4">
      <c r="A4" s="40" t="s">
        <v>119</v>
      </c>
      <c r="B4" s="41" t="s">
        <v>120</v>
      </c>
      <c r="C4" s="41" t="s">
        <v>121</v>
      </c>
      <c r="D4" s="41" t="s">
        <v>122</v>
      </c>
      <c r="E4" s="41" t="s">
        <v>123</v>
      </c>
      <c r="F4" s="41" t="s">
        <v>124</v>
      </c>
    </row>
    <row r="5" spans="1:6" ht="17" thickBot="1" x14ac:dyDescent="0.4">
      <c r="A5" s="42" t="s">
        <v>6</v>
      </c>
      <c r="B5" s="43">
        <v>15</v>
      </c>
      <c r="C5" s="44">
        <v>120000</v>
      </c>
      <c r="D5" s="44">
        <v>180000</v>
      </c>
      <c r="E5" s="45">
        <v>180000</v>
      </c>
      <c r="F5" s="44">
        <v>120000</v>
      </c>
    </row>
    <row r="6" spans="1:6" ht="17" thickBot="1" x14ac:dyDescent="0.4">
      <c r="A6" s="46" t="s">
        <v>7</v>
      </c>
      <c r="B6" s="47">
        <v>20</v>
      </c>
      <c r="C6" s="48">
        <v>75000</v>
      </c>
      <c r="D6" s="48">
        <v>236725</v>
      </c>
      <c r="E6" s="45">
        <v>236725</v>
      </c>
      <c r="F6" s="48">
        <v>75000</v>
      </c>
    </row>
    <row r="7" spans="1:6" ht="17" thickBot="1" x14ac:dyDescent="0.4">
      <c r="A7" s="49" t="s">
        <v>125</v>
      </c>
      <c r="B7" s="50">
        <f>SUM(B5:B6)</f>
        <v>35</v>
      </c>
      <c r="C7" s="51">
        <f>SUM(C5:C6)</f>
        <v>195000</v>
      </c>
      <c r="D7" s="51">
        <f>SUM(D5:D6)</f>
        <v>416725</v>
      </c>
      <c r="E7" s="52">
        <f>SUM(E5:E6)</f>
        <v>416725</v>
      </c>
      <c r="F7" s="51">
        <f>SUM(F5:F6)</f>
        <v>195000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Tier One</vt:lpstr>
      <vt:lpstr>Tier Two</vt:lpstr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Noeleen Dawson</dc:creator>
  <cp:lastModifiedBy>Noeleen Dawson</cp:lastModifiedBy>
  <cp:lastPrinted>2024-03-26T16:12:26Z</cp:lastPrinted>
  <dcterms:created xsi:type="dcterms:W3CDTF">2019-04-04T07:32:53Z</dcterms:created>
  <dcterms:modified xsi:type="dcterms:W3CDTF">2024-03-26T16:12:30Z</dcterms:modified>
</cp:coreProperties>
</file>